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01経営支援課\08事業\R07\R7定期健康診断\案内\初期案内\"/>
    </mc:Choice>
  </mc:AlternateContent>
  <xr:revisionPtr revIDLastSave="0" documentId="13_ncr:1_{34C3FAD6-76DA-4252-B016-0A9CCF0A8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②R6定期健康診断申込書（データ用）" sheetId="2" r:id="rId1"/>
    <sheet name="②R6定期健康診断申込書（手書き用）" sheetId="3" r:id="rId2"/>
  </sheets>
  <definedNames>
    <definedName name="_xlnm.Print_Area" localSheetId="0">'②R6定期健康診断申込書（データ用）'!$A$1:$R$27</definedName>
    <definedName name="_xlnm.Print_Area" localSheetId="1">'②R6定期健康診断申込書（手書き用）'!$A$1:$R$27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C21" i="3"/>
  <c r="G25" i="3"/>
  <c r="F25" i="3"/>
  <c r="E25" i="3"/>
  <c r="D25" i="3"/>
  <c r="C25" i="3"/>
  <c r="G23" i="3"/>
  <c r="F23" i="3"/>
  <c r="E23" i="3"/>
  <c r="D23" i="3"/>
  <c r="C23" i="3"/>
  <c r="G21" i="3"/>
  <c r="F21" i="3"/>
  <c r="E21" i="3"/>
  <c r="D21" i="3"/>
  <c r="H8" i="2"/>
  <c r="G21" i="2"/>
  <c r="G25" i="2"/>
  <c r="F25" i="2"/>
  <c r="E25" i="2"/>
  <c r="D25" i="2"/>
  <c r="C25" i="2"/>
  <c r="G23" i="2"/>
  <c r="F23" i="2"/>
  <c r="E23" i="2"/>
  <c r="D23" i="2"/>
  <c r="C23" i="2"/>
  <c r="F21" i="2"/>
  <c r="E21" i="2"/>
  <c r="D21" i="2"/>
  <c r="C21" i="2"/>
  <c r="H18" i="3"/>
  <c r="H17" i="3"/>
  <c r="H16" i="3"/>
  <c r="H15" i="3"/>
  <c r="H14" i="3"/>
  <c r="H13" i="3"/>
  <c r="H12" i="3"/>
  <c r="H11" i="3"/>
  <c r="H10" i="3"/>
  <c r="H9" i="3"/>
  <c r="H9" i="2" l="1"/>
  <c r="H10" i="2" l="1"/>
  <c r="H16" i="2" l="1"/>
  <c r="H17" i="2"/>
  <c r="H18" i="2"/>
  <c r="H15" i="2"/>
  <c r="H13" i="2"/>
  <c r="H12" i="2"/>
  <c r="H11" i="2"/>
  <c r="H14" i="2"/>
</calcChain>
</file>

<file path=xl/sharedStrings.xml><?xml version="1.0" encoding="utf-8"?>
<sst xmlns="http://schemas.openxmlformats.org/spreadsheetml/2006/main" count="128" uniqueCount="61">
  <si>
    <t>定期健康診断申込書</t>
  </si>
  <si>
    <t>№</t>
  </si>
  <si>
    <t>氏名</t>
  </si>
  <si>
    <t>フリガナ</t>
  </si>
  <si>
    <t>生年月日</t>
  </si>
  <si>
    <t>性別</t>
  </si>
  <si>
    <t>受診コース</t>
  </si>
  <si>
    <t>追加オプション</t>
  </si>
  <si>
    <t>保険証記号</t>
  </si>
  <si>
    <t>A</t>
  </si>
  <si>
    <t>B</t>
  </si>
  <si>
    <t>胃部</t>
  </si>
  <si>
    <t>ﾚﾝﾄｹﾞﾝ</t>
  </si>
  <si>
    <t>有機</t>
  </si>
  <si>
    <t>溶剤</t>
  </si>
  <si>
    <t>その他</t>
  </si>
  <si>
    <t>(じん肺･鉛)</t>
  </si>
  <si>
    <t>例</t>
  </si>
  <si>
    <t>多可　花子</t>
  </si>
  <si>
    <t>ﾀｶ　ﾊﾅｺ</t>
  </si>
  <si>
    <t>9月</t>
  </si>
  <si>
    <t>②10:00～11:00</t>
  </si>
  <si>
    <t>④13:30～14:30</t>
  </si>
  <si>
    <t>住　　所</t>
  </si>
  <si>
    <t>事業所名</t>
  </si>
  <si>
    <t>代表者名</t>
  </si>
  <si>
    <t>電　　話</t>
  </si>
  <si>
    <t>担当者名</t>
  </si>
  <si>
    <t>健康保険</t>
  </si>
  <si>
    <t>保険証
番号</t>
    <phoneticPr fontId="20"/>
  </si>
  <si>
    <t>≪受診スケジュール≫</t>
  </si>
  <si>
    <t>　　　　　　　　　　　　　　　　　　　　　　　　　　　　　　                                　</t>
    <phoneticPr fontId="20"/>
  </si>
  <si>
    <t>≪請求書送付先･内容確認連絡先（ゴム印可）≫</t>
  </si>
  <si>
    <t>　</t>
    <phoneticPr fontId="20"/>
  </si>
  <si>
    <t>③11:00～11:40</t>
    <phoneticPr fontId="20"/>
  </si>
  <si>
    <t>Email : h-ootsubaki@taka-cho.jp  　FAX　32-1699(多可町商工会)</t>
  </si>
  <si>
    <t>⑦10:00～11:00</t>
    <phoneticPr fontId="20"/>
  </si>
  <si>
    <t>⑧11:00～11:40</t>
    <phoneticPr fontId="20"/>
  </si>
  <si>
    <t>⑨13:30～14:30</t>
    <phoneticPr fontId="20"/>
  </si>
  <si>
    <t>⑫10:00～11:00</t>
    <phoneticPr fontId="20"/>
  </si>
  <si>
    <t>⑬11:00～11:40</t>
    <phoneticPr fontId="20"/>
  </si>
  <si>
    <t>⑭13:30～14:30</t>
    <phoneticPr fontId="20"/>
  </si>
  <si>
    <t>⑤14:30～15:10</t>
    <phoneticPr fontId="20"/>
  </si>
  <si>
    <t>⑩14:30～15:10</t>
    <phoneticPr fontId="20"/>
  </si>
  <si>
    <t>⑮14:30～15:10</t>
    <phoneticPr fontId="20"/>
  </si>
  <si>
    <t>○</t>
  </si>
  <si>
    <t>女性</t>
  </si>
  <si>
    <t>男・女</t>
    <rPh sb="0" eb="1">
      <t>オトコ</t>
    </rPh>
    <rPh sb="2" eb="3">
      <t>オンナ</t>
    </rPh>
    <phoneticPr fontId="20"/>
  </si>
  <si>
    <t>C</t>
    <phoneticPr fontId="20"/>
  </si>
  <si>
    <t>⑮</t>
    <phoneticPr fontId="20"/>
  </si>
  <si>
    <t>①9:00～10:00</t>
    <phoneticPr fontId="20"/>
  </si>
  <si>
    <t>⑥9:00～10:00</t>
    <phoneticPr fontId="20"/>
  </si>
  <si>
    <t>⑪9:00～10:00</t>
    <phoneticPr fontId="20"/>
  </si>
  <si>
    <t>協会けんぽ（ 　 　 名）　・     協会けんぽ以外（　　   名）</t>
    <phoneticPr fontId="20"/>
  </si>
  <si>
    <t>協会けんぽ（ 　　  名）　・     協会けんぽ以外（　  　 名）</t>
    <phoneticPr fontId="20"/>
  </si>
  <si>
    <r>
      <t xml:space="preserve">○ 申込用紙が不足する場合は、多可町商工会のホームページから、エクセルシートをダウンロードし、ご利用ください。
</t>
    </r>
    <r>
      <rPr>
        <b/>
        <u/>
        <sz val="17"/>
        <color rgb="FFFF0000"/>
        <rFont val="HGｺﾞｼｯｸE"/>
        <family val="3"/>
        <charset val="128"/>
      </rPr>
      <t>（注意：希望日時は下記≪受診スケジュール≫を参考に番号で記入ください）</t>
    </r>
    <rPh sb="2" eb="6">
      <t>モウシコミヨウシ</t>
    </rPh>
    <rPh sb="48" eb="50">
      <t>リヨウ</t>
    </rPh>
    <rPh sb="62" eb="64">
      <t>ニチジ</t>
    </rPh>
    <phoneticPr fontId="20"/>
  </si>
  <si>
    <r>
      <t xml:space="preserve">希望日時
</t>
    </r>
    <r>
      <rPr>
        <b/>
        <sz val="10"/>
        <color rgb="FFFF0000"/>
        <rFont val="游ゴシック"/>
        <family val="3"/>
        <charset val="128"/>
      </rPr>
      <t>（</t>
    </r>
    <r>
      <rPr>
        <b/>
        <u/>
        <sz val="10"/>
        <color rgb="FFFF0000"/>
        <rFont val="游ゴシック"/>
        <family val="3"/>
        <charset val="128"/>
      </rPr>
      <t>左下の表の
番号記入</t>
    </r>
    <r>
      <rPr>
        <b/>
        <sz val="10"/>
        <color rgb="FFFF0000"/>
        <rFont val="游ゴシック"/>
        <family val="3"/>
        <charset val="128"/>
      </rPr>
      <t>）</t>
    </r>
    <rPh sb="2" eb="4">
      <t>ニチジ</t>
    </rPh>
    <rPh sb="6" eb="8">
      <t>ヒダリシタ</t>
    </rPh>
    <rPh sb="9" eb="10">
      <t>ヒョウ</t>
    </rPh>
    <rPh sb="12" eb="14">
      <t>バンゴウ</t>
    </rPh>
    <phoneticPr fontId="20"/>
  </si>
  <si>
    <t>25日</t>
    <phoneticPr fontId="20"/>
  </si>
  <si>
    <t>26日</t>
    <phoneticPr fontId="20"/>
  </si>
  <si>
    <t>29日</t>
    <phoneticPr fontId="20"/>
  </si>
  <si>
    <r>
      <t>年齢
(</t>
    </r>
    <r>
      <rPr>
        <b/>
        <u/>
        <sz val="16"/>
        <color theme="1"/>
        <rFont val="游ゴシック"/>
        <family val="3"/>
        <charset val="128"/>
      </rPr>
      <t>R8.</t>
    </r>
    <r>
      <rPr>
        <b/>
        <sz val="16"/>
        <color theme="1"/>
        <rFont val="游ゴシック"/>
        <family val="3"/>
        <charset val="128"/>
      </rPr>
      <t>3.31時点)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</si>
</sst>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　人&quot;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u/>
      <sz val="22"/>
      <color theme="1"/>
      <name val="ＭＳ 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HGｺﾞｼｯｸE"/>
      <family val="3"/>
      <charset val="128"/>
    </font>
    <font>
      <sz val="17"/>
      <color theme="1"/>
      <name val="ＭＳ Ｐゴシック"/>
      <family val="2"/>
      <charset val="128"/>
      <scheme val="minor"/>
    </font>
    <font>
      <sz val="20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u/>
      <sz val="17"/>
      <color rgb="FFFF0000"/>
      <name val="HGｺﾞｼｯｸE"/>
      <family val="3"/>
      <charset val="128"/>
    </font>
    <font>
      <b/>
      <sz val="10"/>
      <color rgb="FFFF0000"/>
      <name val="游ゴシック"/>
      <family val="3"/>
      <charset val="128"/>
    </font>
    <font>
      <b/>
      <u/>
      <sz val="10"/>
      <color rgb="FFFF0000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4" fontId="0" fillId="0" borderId="0" xfId="0" applyNumberForma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41" fillId="33" borderId="17" xfId="0" applyFont="1" applyFill="1" applyBorder="1" applyAlignment="1">
      <alignment horizontal="center" vertical="top" wrapText="1"/>
    </xf>
    <xf numFmtId="0" fontId="41" fillId="33" borderId="17" xfId="0" applyFont="1" applyFill="1" applyBorder="1" applyAlignment="1">
      <alignment horizontal="center" vertical="center" wrapText="1"/>
    </xf>
    <xf numFmtId="0" fontId="41" fillId="33" borderId="14" xfId="0" applyFont="1" applyFill="1" applyBorder="1" applyAlignment="1">
      <alignment horizontal="center" vertical="top" wrapText="1"/>
    </xf>
    <xf numFmtId="0" fontId="37" fillId="33" borderId="14" xfId="0" applyFont="1" applyFill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justify" vertical="center" wrapText="1"/>
    </xf>
    <xf numFmtId="0" fontId="42" fillId="33" borderId="10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44" fillId="0" borderId="0" xfId="0" applyFont="1">
      <alignment vertical="center"/>
    </xf>
    <xf numFmtId="0" fontId="36" fillId="0" borderId="0" xfId="0" applyFont="1">
      <alignment vertical="center"/>
    </xf>
    <xf numFmtId="0" fontId="43" fillId="0" borderId="16" xfId="0" applyFont="1" applyBorder="1" applyAlignment="1">
      <alignment horizontal="center" vertical="center" wrapText="1"/>
    </xf>
    <xf numFmtId="176" fontId="35" fillId="0" borderId="14" xfId="0" applyNumberFormat="1" applyFont="1" applyBorder="1" applyAlignment="1">
      <alignment horizontal="right" vertical="center" wrapText="1"/>
    </xf>
    <xf numFmtId="0" fontId="43" fillId="0" borderId="16" xfId="0" applyFont="1" applyBorder="1" applyAlignment="1">
      <alignment horizontal="right" vertical="center" wrapText="1"/>
    </xf>
    <xf numFmtId="0" fontId="30" fillId="0" borderId="18" xfId="0" applyFont="1" applyBorder="1">
      <alignment vertical="center"/>
    </xf>
    <xf numFmtId="0" fontId="30" fillId="0" borderId="0" xfId="0" applyFont="1">
      <alignment vertical="center"/>
    </xf>
    <xf numFmtId="0" fontId="45" fillId="0" borderId="0" xfId="0" applyFont="1" applyAlignment="1">
      <alignment horizontal="justify" vertical="center"/>
    </xf>
    <xf numFmtId="0" fontId="46" fillId="0" borderId="0" xfId="0" applyFont="1">
      <alignment vertical="center"/>
    </xf>
    <xf numFmtId="0" fontId="42" fillId="33" borderId="11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5" fillId="33" borderId="14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5" xfId="0" applyFont="1" applyBorder="1">
      <alignment vertical="center"/>
    </xf>
    <xf numFmtId="0" fontId="32" fillId="0" borderId="12" xfId="0" applyFont="1" applyBorder="1">
      <alignment vertical="center"/>
    </xf>
    <xf numFmtId="0" fontId="36" fillId="0" borderId="15" xfId="0" applyFont="1" applyBorder="1" applyAlignment="1">
      <alignment horizontal="justify" vertical="center"/>
    </xf>
    <xf numFmtId="0" fontId="36" fillId="0" borderId="15" xfId="0" applyFont="1" applyBorder="1">
      <alignment vertical="center"/>
    </xf>
    <xf numFmtId="0" fontId="37" fillId="0" borderId="15" xfId="0" applyFont="1" applyBorder="1">
      <alignment vertical="center"/>
    </xf>
    <xf numFmtId="0" fontId="42" fillId="0" borderId="22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5" xfId="0" applyFont="1" applyBorder="1">
      <alignment vertical="center"/>
    </xf>
    <xf numFmtId="0" fontId="42" fillId="0" borderId="12" xfId="0" applyFont="1" applyBorder="1">
      <alignment vertical="center"/>
    </xf>
    <xf numFmtId="0" fontId="42" fillId="0" borderId="12" xfId="0" applyFont="1" applyBorder="1" applyAlignment="1">
      <alignment horizontal="center" vertical="center"/>
    </xf>
    <xf numFmtId="0" fontId="42" fillId="33" borderId="10" xfId="0" applyFont="1" applyFill="1" applyBorder="1" applyAlignment="1">
      <alignment horizontal="center" vertical="center" wrapText="1"/>
    </xf>
    <xf numFmtId="0" fontId="42" fillId="33" borderId="11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9" fillId="33" borderId="20" xfId="0" applyFont="1" applyFill="1" applyBorder="1" applyAlignment="1">
      <alignment horizontal="center" vertical="center" wrapText="1"/>
    </xf>
    <xf numFmtId="0" fontId="39" fillId="33" borderId="18" xfId="0" applyFont="1" applyFill="1" applyBorder="1" applyAlignment="1">
      <alignment horizontal="center" vertical="center" wrapText="1"/>
    </xf>
    <xf numFmtId="0" fontId="39" fillId="33" borderId="13" xfId="0" applyFont="1" applyFill="1" applyBorder="1" applyAlignment="1">
      <alignment horizontal="center" vertical="center" wrapText="1"/>
    </xf>
    <xf numFmtId="0" fontId="39" fillId="33" borderId="21" xfId="0" applyFont="1" applyFill="1" applyBorder="1" applyAlignment="1">
      <alignment horizontal="center" vertical="center" wrapText="1"/>
    </xf>
    <xf numFmtId="0" fontId="39" fillId="33" borderId="19" xfId="0" applyFont="1" applyFill="1" applyBorder="1" applyAlignment="1">
      <alignment horizontal="center" vertical="center" wrapText="1"/>
    </xf>
    <xf numFmtId="0" fontId="39" fillId="33" borderId="14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6" xfId="0" applyFont="1" applyFill="1" applyBorder="1" applyAlignment="1">
      <alignment horizontal="center" vertical="center" wrapText="1"/>
    </xf>
    <xf numFmtId="0" fontId="38" fillId="33" borderId="11" xfId="0" applyFont="1" applyFill="1" applyBorder="1" applyAlignment="1">
      <alignment horizontal="center" vertical="center" wrapText="1"/>
    </xf>
    <xf numFmtId="0" fontId="36" fillId="33" borderId="16" xfId="0" applyFont="1" applyFill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39" fillId="33" borderId="11" xfId="0" applyFont="1" applyFill="1" applyBorder="1" applyAlignment="1">
      <alignment horizontal="center" vertical="center" wrapText="1"/>
    </xf>
    <xf numFmtId="0" fontId="41" fillId="33" borderId="20" xfId="0" applyFont="1" applyFill="1" applyBorder="1" applyAlignment="1">
      <alignment horizontal="center" vertical="center" wrapText="1"/>
    </xf>
    <xf numFmtId="0" fontId="41" fillId="33" borderId="18" xfId="0" applyFont="1" applyFill="1" applyBorder="1" applyAlignment="1">
      <alignment horizontal="center" vertical="center" wrapText="1"/>
    </xf>
    <xf numFmtId="0" fontId="41" fillId="33" borderId="13" xfId="0" applyFont="1" applyFill="1" applyBorder="1" applyAlignment="1">
      <alignment horizontal="center" vertical="center" wrapText="1"/>
    </xf>
    <xf numFmtId="0" fontId="41" fillId="33" borderId="21" xfId="0" applyFont="1" applyFill="1" applyBorder="1" applyAlignment="1">
      <alignment horizontal="center" vertical="center" wrapText="1"/>
    </xf>
    <xf numFmtId="0" fontId="41" fillId="33" borderId="19" xfId="0" applyFont="1" applyFill="1" applyBorder="1" applyAlignment="1">
      <alignment horizontal="center" vertical="center" wrapText="1"/>
    </xf>
    <xf numFmtId="0" fontId="41" fillId="33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39" fillId="33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38" fillId="33" borderId="20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33" borderId="23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33" borderId="2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44" fillId="0" borderId="22" xfId="0" applyFont="1" applyBorder="1" applyAlignment="1">
      <alignment horizontal="center" vertical="top"/>
    </xf>
    <xf numFmtId="0" fontId="44" fillId="0" borderId="15" xfId="0" applyFont="1" applyBorder="1" applyAlignment="1">
      <alignment horizontal="center" vertical="top"/>
    </xf>
    <xf numFmtId="0" fontId="44" fillId="0" borderId="15" xfId="0" applyFont="1" applyBorder="1">
      <alignment vertical="center"/>
    </xf>
    <xf numFmtId="0" fontId="44" fillId="0" borderId="12" xfId="0" applyFont="1" applyBorder="1">
      <alignment vertical="center"/>
    </xf>
    <xf numFmtId="0" fontId="34" fillId="0" borderId="22" xfId="0" applyFont="1" applyBorder="1" applyAlignment="1">
      <alignment horizontal="justify" vertical="center" wrapText="1"/>
    </xf>
    <xf numFmtId="0" fontId="44" fillId="0" borderId="12" xfId="0" applyFont="1" applyBorder="1" applyAlignment="1">
      <alignment vertical="center" wrapText="1"/>
    </xf>
    <xf numFmtId="0" fontId="31" fillId="0" borderId="22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2000250</xdr:colOff>
      <xdr:row>35</xdr:row>
      <xdr:rowOff>114300</xdr:rowOff>
    </xdr:from>
    <xdr:to>
      <xdr:col>13</xdr:col>
      <xdr:colOff>542925</xdr:colOff>
      <xdr:row>41</xdr:row>
      <xdr:rowOff>0</xdr:rowOff>
    </xdr:to>
    <xdr:sp macro="" textlink="">
      <xdr:nvSpPr>
        <xdr:cNvPr id="1027" name="テキスト ボックス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610600" y="8048625"/>
          <a:ext cx="2085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2000250</xdr:colOff>
      <xdr:row>35</xdr:row>
      <xdr:rowOff>114300</xdr:rowOff>
    </xdr:from>
    <xdr:to>
      <xdr:col>13</xdr:col>
      <xdr:colOff>542925</xdr:colOff>
      <xdr:row>41</xdr:row>
      <xdr:rowOff>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068300" y="15059025"/>
          <a:ext cx="20097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8</xdr:col>
      <xdr:colOff>639535</xdr:colOff>
      <xdr:row>7</xdr:row>
      <xdr:rowOff>149677</xdr:rowOff>
    </xdr:from>
    <xdr:to>
      <xdr:col>8</xdr:col>
      <xdr:colOff>898071</xdr:colOff>
      <xdr:row>7</xdr:row>
      <xdr:rowOff>421820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1947071" y="1932213"/>
          <a:ext cx="258536" cy="272143"/>
        </a:xfrm>
        <a:prstGeom prst="flowChartConnecto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view="pageBreakPreview" zoomScale="70" zoomScaleNormal="100" zoomScaleSheetLayoutView="70" workbookViewId="0">
      <selection activeCell="I9" sqref="I9"/>
    </sheetView>
  </sheetViews>
  <sheetFormatPr defaultRowHeight="13.5" x14ac:dyDescent="0.15"/>
  <cols>
    <col min="1" max="1" width="8.875" customWidth="1"/>
    <col min="2" max="2" width="5.625" customWidth="1"/>
    <col min="3" max="7" width="22.625" customWidth="1"/>
    <col min="8" max="8" width="20.375" customWidth="1"/>
    <col min="9" max="9" width="13.875" customWidth="1"/>
    <col min="10" max="15" width="9.625" customWidth="1"/>
    <col min="16" max="16" width="23.5" customWidth="1"/>
    <col min="17" max="17" width="9.625" customWidth="1"/>
    <col min="18" max="18" width="12.625" customWidth="1"/>
  </cols>
  <sheetData>
    <row r="1" spans="1:21" s="4" customFormat="1" ht="39.950000000000003" customHeight="1" x14ac:dyDescent="0.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21" ht="21" customHeight="1" x14ac:dyDescent="0.15">
      <c r="B2" s="78" t="s">
        <v>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30"/>
      <c r="T2" s="5"/>
      <c r="U2" s="5"/>
    </row>
    <row r="3" spans="1:21" ht="21" customHeight="1" thickBo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30"/>
      <c r="T3" s="5"/>
      <c r="U3" s="5"/>
    </row>
    <row r="4" spans="1:21" ht="13.5" customHeight="1" x14ac:dyDescent="0.15">
      <c r="B4" s="65" t="s">
        <v>1</v>
      </c>
      <c r="C4" s="83" t="s">
        <v>2</v>
      </c>
      <c r="D4" s="84"/>
      <c r="E4" s="83" t="s">
        <v>3</v>
      </c>
      <c r="F4" s="84"/>
      <c r="G4" s="65" t="s">
        <v>4</v>
      </c>
      <c r="H4" s="70" t="s">
        <v>60</v>
      </c>
      <c r="I4" s="65" t="s">
        <v>5</v>
      </c>
      <c r="J4" s="72" t="s">
        <v>6</v>
      </c>
      <c r="K4" s="73"/>
      <c r="L4" s="74"/>
      <c r="M4" s="59" t="s">
        <v>7</v>
      </c>
      <c r="N4" s="60"/>
      <c r="O4" s="61"/>
      <c r="P4" s="65" t="s">
        <v>8</v>
      </c>
      <c r="Q4" s="56" t="s">
        <v>29</v>
      </c>
      <c r="R4" s="56" t="s">
        <v>56</v>
      </c>
    </row>
    <row r="5" spans="1:21" ht="13.5" customHeight="1" thickBot="1" x14ac:dyDescent="0.2">
      <c r="B5" s="66"/>
      <c r="C5" s="85"/>
      <c r="D5" s="86"/>
      <c r="E5" s="85"/>
      <c r="F5" s="86"/>
      <c r="G5" s="66"/>
      <c r="H5" s="80"/>
      <c r="I5" s="66"/>
      <c r="J5" s="75"/>
      <c r="K5" s="76"/>
      <c r="L5" s="77"/>
      <c r="M5" s="62"/>
      <c r="N5" s="63"/>
      <c r="O5" s="64"/>
      <c r="P5" s="66"/>
      <c r="Q5" s="68"/>
      <c r="R5" s="57"/>
    </row>
    <row r="6" spans="1:21" ht="15" customHeight="1" x14ac:dyDescent="0.15">
      <c r="B6" s="66"/>
      <c r="C6" s="85"/>
      <c r="D6" s="86"/>
      <c r="E6" s="85"/>
      <c r="F6" s="86"/>
      <c r="G6" s="66"/>
      <c r="H6" s="80"/>
      <c r="I6" s="66"/>
      <c r="J6" s="70" t="s">
        <v>9</v>
      </c>
      <c r="K6" s="70" t="s">
        <v>10</v>
      </c>
      <c r="L6" s="70" t="s">
        <v>48</v>
      </c>
      <c r="M6" s="8" t="s">
        <v>11</v>
      </c>
      <c r="N6" s="8" t="s">
        <v>13</v>
      </c>
      <c r="O6" s="9" t="s">
        <v>15</v>
      </c>
      <c r="P6" s="66"/>
      <c r="Q6" s="68"/>
      <c r="R6" s="57"/>
    </row>
    <row r="7" spans="1:21" ht="15" customHeight="1" thickBot="1" x14ac:dyDescent="0.2">
      <c r="B7" s="67"/>
      <c r="C7" s="87"/>
      <c r="D7" s="88"/>
      <c r="E7" s="87"/>
      <c r="F7" s="88"/>
      <c r="G7" s="67"/>
      <c r="H7" s="71"/>
      <c r="I7" s="67"/>
      <c r="J7" s="71"/>
      <c r="K7" s="71"/>
      <c r="L7" s="71"/>
      <c r="M7" s="10" t="s">
        <v>12</v>
      </c>
      <c r="N7" s="10" t="s">
        <v>14</v>
      </c>
      <c r="O7" s="11" t="s">
        <v>16</v>
      </c>
      <c r="P7" s="67"/>
      <c r="Q7" s="69"/>
      <c r="R7" s="58"/>
    </row>
    <row r="8" spans="1:21" ht="42" customHeight="1" thickBot="1" x14ac:dyDescent="0.2">
      <c r="B8" s="12" t="s">
        <v>17</v>
      </c>
      <c r="C8" s="47" t="s">
        <v>18</v>
      </c>
      <c r="D8" s="89"/>
      <c r="E8" s="49" t="s">
        <v>19</v>
      </c>
      <c r="F8" s="50"/>
      <c r="G8" s="13">
        <v>29536</v>
      </c>
      <c r="H8" s="14">
        <f>DATEDIF(G8,A30,"Y")</f>
        <v>45</v>
      </c>
      <c r="I8" s="15" t="s">
        <v>46</v>
      </c>
      <c r="J8" s="16"/>
      <c r="K8" s="16" t="s">
        <v>45</v>
      </c>
      <c r="L8" s="16"/>
      <c r="M8" s="17"/>
      <c r="N8" s="17"/>
      <c r="O8" s="17"/>
      <c r="P8" s="14">
        <v>12345678</v>
      </c>
      <c r="Q8" s="14">
        <v>90</v>
      </c>
      <c r="R8" s="14" t="s">
        <v>49</v>
      </c>
    </row>
    <row r="9" spans="1:21" ht="54.95" customHeight="1" thickBot="1" x14ac:dyDescent="0.2">
      <c r="B9" s="12">
        <v>1</v>
      </c>
      <c r="C9" s="47"/>
      <c r="D9" s="48"/>
      <c r="E9" s="49"/>
      <c r="F9" s="51"/>
      <c r="G9" s="13"/>
      <c r="H9" s="14" t="str">
        <f>IF(OR($A$1="",G9=""),"",DATEDIF(G9,A30,"Y"))</f>
        <v/>
      </c>
      <c r="I9" s="15"/>
      <c r="J9" s="16"/>
      <c r="K9" s="16"/>
      <c r="L9" s="16"/>
      <c r="M9" s="16"/>
      <c r="N9" s="16"/>
      <c r="O9" s="16"/>
      <c r="P9" s="14"/>
      <c r="Q9" s="14"/>
      <c r="R9" s="14"/>
    </row>
    <row r="10" spans="1:21" ht="54.95" customHeight="1" thickBot="1" x14ac:dyDescent="0.2">
      <c r="B10" s="12">
        <v>2</v>
      </c>
      <c r="C10" s="47"/>
      <c r="D10" s="48"/>
      <c r="E10" s="49"/>
      <c r="F10" s="51"/>
      <c r="G10" s="13"/>
      <c r="H10" s="14" t="str">
        <f>IF(OR($A$1="",G10=""),"",DATEDIF(G10,A30,"Y"))</f>
        <v/>
      </c>
      <c r="I10" s="15"/>
      <c r="J10" s="16"/>
      <c r="K10" s="16"/>
      <c r="L10" s="16"/>
      <c r="M10" s="16"/>
      <c r="N10" s="16"/>
      <c r="O10" s="16"/>
      <c r="P10" s="14"/>
      <c r="Q10" s="14"/>
      <c r="R10" s="14"/>
    </row>
    <row r="11" spans="1:21" ht="54.95" customHeight="1" thickBot="1" x14ac:dyDescent="0.2">
      <c r="B11" s="12">
        <v>3</v>
      </c>
      <c r="C11" s="47"/>
      <c r="D11" s="48"/>
      <c r="E11" s="49"/>
      <c r="F11" s="51"/>
      <c r="G11" s="13"/>
      <c r="H11" s="14" t="str">
        <f>IF(OR($A$1="",G11=""),"",DATEDIF(G11,A30,"Y"))</f>
        <v/>
      </c>
      <c r="I11" s="15"/>
      <c r="J11" s="16"/>
      <c r="K11" s="16"/>
      <c r="L11" s="16"/>
      <c r="M11" s="16"/>
      <c r="N11" s="16"/>
      <c r="O11" s="16"/>
      <c r="P11" s="14"/>
      <c r="Q11" s="14"/>
      <c r="R11" s="14"/>
    </row>
    <row r="12" spans="1:21" ht="54.95" customHeight="1" thickBot="1" x14ac:dyDescent="0.2">
      <c r="B12" s="12">
        <v>4</v>
      </c>
      <c r="C12" s="47"/>
      <c r="D12" s="48"/>
      <c r="E12" s="49"/>
      <c r="F12" s="51"/>
      <c r="G12" s="13"/>
      <c r="H12" s="14" t="str">
        <f>IF(OR($A$1="",G12=""),"",DATEDIF(G12,A30,"Y"))</f>
        <v/>
      </c>
      <c r="I12" s="15"/>
      <c r="J12" s="16"/>
      <c r="K12" s="16"/>
      <c r="L12" s="16"/>
      <c r="M12" s="16"/>
      <c r="N12" s="16"/>
      <c r="O12" s="16"/>
      <c r="P12" s="14"/>
      <c r="Q12" s="14"/>
      <c r="R12" s="14"/>
    </row>
    <row r="13" spans="1:21" ht="54.95" customHeight="1" thickBot="1" x14ac:dyDescent="0.2">
      <c r="B13" s="12">
        <v>5</v>
      </c>
      <c r="C13" s="47"/>
      <c r="D13" s="48"/>
      <c r="E13" s="49"/>
      <c r="F13" s="51"/>
      <c r="G13" s="13"/>
      <c r="H13" s="14" t="str">
        <f>IF(OR($A$1="",G13=""),"",DATEDIF(G13,A30,"Y"))</f>
        <v/>
      </c>
      <c r="I13" s="15"/>
      <c r="J13" s="16"/>
      <c r="K13" s="16"/>
      <c r="L13" s="16"/>
      <c r="M13" s="16"/>
      <c r="N13" s="16"/>
      <c r="O13" s="16"/>
      <c r="P13" s="14"/>
      <c r="Q13" s="14"/>
      <c r="R13" s="14"/>
    </row>
    <row r="14" spans="1:21" ht="54.95" customHeight="1" thickBot="1" x14ac:dyDescent="0.2">
      <c r="B14" s="12">
        <v>6</v>
      </c>
      <c r="C14" s="47"/>
      <c r="D14" s="48"/>
      <c r="E14" s="49"/>
      <c r="F14" s="51"/>
      <c r="G14" s="13"/>
      <c r="H14" s="14" t="str">
        <f>IF(OR($A$1="",G14=""),"",DATEDIF(G14,A30,"Y"))</f>
        <v/>
      </c>
      <c r="I14" s="15"/>
      <c r="J14" s="16"/>
      <c r="K14" s="16"/>
      <c r="L14" s="16"/>
      <c r="M14" s="16"/>
      <c r="N14" s="16"/>
      <c r="O14" s="16"/>
      <c r="P14" s="14"/>
      <c r="Q14" s="14"/>
      <c r="R14" s="14"/>
    </row>
    <row r="15" spans="1:21" ht="54.95" customHeight="1" thickBot="1" x14ac:dyDescent="0.2">
      <c r="B15" s="12">
        <v>7</v>
      </c>
      <c r="C15" s="47"/>
      <c r="D15" s="48"/>
      <c r="E15" s="49"/>
      <c r="F15" s="51"/>
      <c r="G15" s="13"/>
      <c r="H15" s="14" t="str">
        <f>IF(OR($A$1="",G15=""),"",DATEDIF(G15,A30,"Y"))</f>
        <v/>
      </c>
      <c r="I15" s="15"/>
      <c r="J15" s="16"/>
      <c r="K15" s="16"/>
      <c r="L15" s="16"/>
      <c r="M15" s="16"/>
      <c r="N15" s="16"/>
      <c r="O15" s="16"/>
      <c r="P15" s="14"/>
      <c r="Q15" s="14"/>
      <c r="R15" s="14"/>
    </row>
    <row r="16" spans="1:21" ht="54.95" customHeight="1" thickBot="1" x14ac:dyDescent="0.2">
      <c r="B16" s="12">
        <v>8</v>
      </c>
      <c r="C16" s="47"/>
      <c r="D16" s="48"/>
      <c r="E16" s="49"/>
      <c r="F16" s="51"/>
      <c r="G16" s="13"/>
      <c r="H16" s="14" t="str">
        <f>IF(OR($A$1="",G16=""),"",DATEDIF(G16,A30,"Y"))</f>
        <v/>
      </c>
      <c r="I16" s="15"/>
      <c r="J16" s="16"/>
      <c r="K16" s="16"/>
      <c r="L16" s="16"/>
      <c r="M16" s="16"/>
      <c r="N16" s="16"/>
      <c r="O16" s="16"/>
      <c r="P16" s="14"/>
      <c r="Q16" s="14"/>
      <c r="R16" s="14"/>
    </row>
    <row r="17" spans="1:18" ht="54.95" customHeight="1" thickBot="1" x14ac:dyDescent="0.2">
      <c r="B17" s="12">
        <v>9</v>
      </c>
      <c r="C17" s="47"/>
      <c r="D17" s="48"/>
      <c r="E17" s="49"/>
      <c r="F17" s="51"/>
      <c r="G17" s="13"/>
      <c r="H17" s="14" t="str">
        <f>IF(OR($A$1="",G17=""),"",DATEDIF(G17,A30,"Y"))</f>
        <v/>
      </c>
      <c r="I17" s="15"/>
      <c r="J17" s="16"/>
      <c r="K17" s="16"/>
      <c r="L17" s="16"/>
      <c r="M17" s="16"/>
      <c r="N17" s="16"/>
      <c r="O17" s="16"/>
      <c r="P17" s="14"/>
      <c r="Q17" s="14"/>
      <c r="R17" s="14"/>
    </row>
    <row r="18" spans="1:18" ht="54.95" customHeight="1" thickBot="1" x14ac:dyDescent="0.2">
      <c r="B18" s="12">
        <v>10</v>
      </c>
      <c r="C18" s="47"/>
      <c r="D18" s="48"/>
      <c r="E18" s="49"/>
      <c r="F18" s="51"/>
      <c r="G18" s="13"/>
      <c r="H18" s="14" t="str">
        <f>IF(OR($A$1="",G18=""),"",DATEDIF(G18,A30,"Y"))</f>
        <v/>
      </c>
      <c r="I18" s="15"/>
      <c r="J18" s="16"/>
      <c r="K18" s="16"/>
      <c r="L18" s="16"/>
      <c r="M18" s="16"/>
      <c r="N18" s="16"/>
      <c r="O18" s="16"/>
      <c r="P18" s="14"/>
      <c r="Q18" s="14"/>
      <c r="R18" s="14"/>
    </row>
    <row r="19" spans="1:18" ht="24.75" customHeight="1" thickBot="1" x14ac:dyDescent="0.2">
      <c r="A19" s="20"/>
      <c r="B19" s="37" t="s">
        <v>30</v>
      </c>
      <c r="C19" s="38"/>
      <c r="D19" s="39"/>
      <c r="E19" s="20"/>
      <c r="F19" s="20"/>
      <c r="G19" s="20"/>
      <c r="H19" s="20"/>
      <c r="I19" s="21" t="s">
        <v>32</v>
      </c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45" customHeight="1" thickBot="1" x14ac:dyDescent="0.2">
      <c r="A20" s="20"/>
      <c r="B20" s="18" t="s">
        <v>20</v>
      </c>
      <c r="C20" s="31" t="s">
        <v>50</v>
      </c>
      <c r="D20" s="31" t="s">
        <v>21</v>
      </c>
      <c r="E20" s="31" t="s">
        <v>34</v>
      </c>
      <c r="F20" s="31" t="s">
        <v>22</v>
      </c>
      <c r="G20" s="31" t="s">
        <v>42</v>
      </c>
      <c r="H20" s="22"/>
      <c r="I20" s="55" t="s">
        <v>23</v>
      </c>
      <c r="J20" s="38"/>
      <c r="K20" s="40"/>
      <c r="L20" s="41"/>
      <c r="M20" s="42"/>
      <c r="N20" s="42"/>
      <c r="O20" s="42"/>
      <c r="P20" s="42"/>
      <c r="Q20" s="42"/>
      <c r="R20" s="43"/>
    </row>
    <row r="21" spans="1:18" ht="45" customHeight="1" thickBot="1" x14ac:dyDescent="0.2">
      <c r="A21" s="20"/>
      <c r="B21" s="29" t="s">
        <v>57</v>
      </c>
      <c r="C21" s="23">
        <f>COUNTIF($R$9:$R$18,"①")+COUNTIF($R$9:$R$18,1)</f>
        <v>0</v>
      </c>
      <c r="D21" s="23">
        <f>COUNTIF($R$9:$R$18,"②")+COUNTIF($R$9:$R$18,2)</f>
        <v>0</v>
      </c>
      <c r="E21" s="23">
        <f>COUNTIF($R$9:$R$18,"③")+COUNTIF($R$9:$R$18,3)</f>
        <v>0</v>
      </c>
      <c r="F21" s="23">
        <f>COUNTIF($R$9:$R$18,"④")+COUNTIF($R$9:$R$18,4)</f>
        <v>0</v>
      </c>
      <c r="G21" s="23">
        <f>COUNTIF($R$9:$R$18,"⑤")+COUNTIF($R$9:$R$18,5)</f>
        <v>0</v>
      </c>
      <c r="H21" s="24"/>
      <c r="I21" s="55" t="s">
        <v>24</v>
      </c>
      <c r="J21" s="38"/>
      <c r="K21" s="40"/>
      <c r="L21" s="41"/>
      <c r="M21" s="42"/>
      <c r="N21" s="42"/>
      <c r="O21" s="42"/>
      <c r="P21" s="42"/>
      <c r="Q21" s="42"/>
      <c r="R21" s="43"/>
    </row>
    <row r="22" spans="1:18" ht="45" customHeight="1" thickBot="1" x14ac:dyDescent="0.2">
      <c r="A22" s="20"/>
      <c r="B22" s="45" t="s">
        <v>58</v>
      </c>
      <c r="C22" s="32" t="s">
        <v>51</v>
      </c>
      <c r="D22" s="32" t="s">
        <v>36</v>
      </c>
      <c r="E22" s="32" t="s">
        <v>37</v>
      </c>
      <c r="F22" s="32" t="s">
        <v>38</v>
      </c>
      <c r="G22" s="32" t="s">
        <v>43</v>
      </c>
      <c r="H22" s="22"/>
      <c r="I22" s="55" t="s">
        <v>25</v>
      </c>
      <c r="J22" s="38"/>
      <c r="K22" s="40"/>
      <c r="L22" s="41"/>
      <c r="M22" s="42"/>
      <c r="N22" s="42"/>
      <c r="O22" s="42"/>
      <c r="P22" s="42"/>
      <c r="Q22" s="42"/>
      <c r="R22" s="43"/>
    </row>
    <row r="23" spans="1:18" ht="45" customHeight="1" thickBot="1" x14ac:dyDescent="0.2">
      <c r="A23" s="20"/>
      <c r="B23" s="46"/>
      <c r="C23" s="23">
        <f>COUNTIF($R$9:$R$18,"⑥")+COUNTIF($R$9:$R$18,6)</f>
        <v>0</v>
      </c>
      <c r="D23" s="23">
        <f>COUNTIF($R$9:$R$18,"⑦")+COUNTIF($R$9:$R$18,7)</f>
        <v>0</v>
      </c>
      <c r="E23" s="23">
        <f>COUNTIF($R$9:$R$18,"⑧")+COUNTIF($R$9:$R$18,8)</f>
        <v>0</v>
      </c>
      <c r="F23" s="23">
        <f>COUNTIF($R$9:$R$18,"⑨")+COUNTIF($R$9:$R$18,9)</f>
        <v>0</v>
      </c>
      <c r="G23" s="23">
        <f>COUNTIF($R$9:$R$18,"⑩")+COUNTIF($R$9:$R$18,10)</f>
        <v>0</v>
      </c>
      <c r="H23" s="24"/>
      <c r="I23" s="55" t="s">
        <v>26</v>
      </c>
      <c r="J23" s="38"/>
      <c r="K23" s="40"/>
      <c r="L23" s="41"/>
      <c r="M23" s="42"/>
      <c r="N23" s="42"/>
      <c r="O23" s="42"/>
      <c r="P23" s="42"/>
      <c r="Q23" s="42"/>
      <c r="R23" s="43"/>
    </row>
    <row r="24" spans="1:18" ht="45" customHeight="1" thickBot="1" x14ac:dyDescent="0.2">
      <c r="A24" s="20"/>
      <c r="B24" s="45" t="s">
        <v>59</v>
      </c>
      <c r="C24" s="32" t="s">
        <v>52</v>
      </c>
      <c r="D24" s="32" t="s">
        <v>39</v>
      </c>
      <c r="E24" s="32" t="s">
        <v>40</v>
      </c>
      <c r="F24" s="32" t="s">
        <v>41</v>
      </c>
      <c r="G24" s="32" t="s">
        <v>44</v>
      </c>
      <c r="H24" s="22"/>
      <c r="I24" s="55" t="s">
        <v>27</v>
      </c>
      <c r="J24" s="38"/>
      <c r="K24" s="40"/>
      <c r="L24" s="41"/>
      <c r="M24" s="41"/>
      <c r="N24" s="41"/>
      <c r="O24" s="41"/>
      <c r="P24" s="41"/>
      <c r="Q24" s="41"/>
      <c r="R24" s="44"/>
    </row>
    <row r="25" spans="1:18" ht="45" customHeight="1" thickBot="1" x14ac:dyDescent="0.2">
      <c r="A25" s="20"/>
      <c r="B25" s="46"/>
      <c r="C25" s="23">
        <f>COUNTIF($R$9:$R$18,"⑪")+COUNTIF($R$9:$R$18,11)</f>
        <v>0</v>
      </c>
      <c r="D25" s="23">
        <f>COUNTIF($R$9:$R$18,"⑫")+COUNTIF($R$9:$R$18,12)</f>
        <v>0</v>
      </c>
      <c r="E25" s="23">
        <f>COUNTIF($R$9:$R$18,"⑬")+COUNTIF($R$9:$R$18,13)</f>
        <v>0</v>
      </c>
      <c r="F25" s="23">
        <f>COUNTIF($R$9:$R$18,"⑭")+COUNTIF($R$9:$R$18,14)</f>
        <v>0</v>
      </c>
      <c r="G25" s="23">
        <f>COUNTIF($R$9:$R$18,"⑮")+COUNTIF($R$9:$R$18,15)</f>
        <v>0</v>
      </c>
      <c r="H25" s="24"/>
      <c r="I25" s="55" t="s">
        <v>28</v>
      </c>
      <c r="J25" s="38"/>
      <c r="K25" s="33" t="s">
        <v>54</v>
      </c>
      <c r="L25" s="34"/>
      <c r="M25" s="35"/>
      <c r="N25" s="35"/>
      <c r="O25" s="35"/>
      <c r="P25" s="35"/>
      <c r="Q25" s="35"/>
      <c r="R25" s="36"/>
    </row>
    <row r="26" spans="1:18" ht="13.5" customHeight="1" x14ac:dyDescent="0.15">
      <c r="A26" s="20"/>
      <c r="B26" s="20"/>
      <c r="C26" s="20"/>
      <c r="D26" s="20"/>
      <c r="E26" s="20"/>
      <c r="F26" s="25"/>
      <c r="G26" s="25"/>
      <c r="H26" s="26"/>
      <c r="I26" s="25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24" customHeight="1" x14ac:dyDescent="0.15">
      <c r="A27" s="20"/>
      <c r="B27" s="27"/>
      <c r="C27" s="20"/>
      <c r="D27" s="20"/>
      <c r="E27" s="20"/>
      <c r="F27" s="20"/>
      <c r="G27" s="20"/>
      <c r="H27" s="20"/>
      <c r="I27" s="28" t="s">
        <v>35</v>
      </c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15">
      <c r="A28" s="1"/>
    </row>
    <row r="29" spans="1:18" ht="15.75" x14ac:dyDescent="0.15">
      <c r="A29" s="2"/>
    </row>
    <row r="30" spans="1:18" ht="25.5" x14ac:dyDescent="0.15">
      <c r="A30" s="3">
        <v>46112</v>
      </c>
      <c r="H30" t="s">
        <v>31</v>
      </c>
      <c r="I30" s="81"/>
      <c r="J30" s="82"/>
      <c r="K30" s="82"/>
      <c r="L30" s="82"/>
      <c r="M30" s="82"/>
    </row>
    <row r="31" spans="1:18" x14ac:dyDescent="0.15">
      <c r="N31" t="s">
        <v>33</v>
      </c>
    </row>
  </sheetData>
  <mergeCells count="54">
    <mergeCell ref="B2:R3"/>
    <mergeCell ref="B4:B7"/>
    <mergeCell ref="G4:G7"/>
    <mergeCell ref="H4:H7"/>
    <mergeCell ref="I30:M30"/>
    <mergeCell ref="I24:J24"/>
    <mergeCell ref="I25:J25"/>
    <mergeCell ref="C14:D14"/>
    <mergeCell ref="I4:I7"/>
    <mergeCell ref="C4:D7"/>
    <mergeCell ref="E4:F7"/>
    <mergeCell ref="C8:D8"/>
    <mergeCell ref="C9:D9"/>
    <mergeCell ref="C15:D15"/>
    <mergeCell ref="C16:D16"/>
    <mergeCell ref="C17:D17"/>
    <mergeCell ref="A1:R1"/>
    <mergeCell ref="I20:J20"/>
    <mergeCell ref="I21:J21"/>
    <mergeCell ref="I22:J22"/>
    <mergeCell ref="I23:J23"/>
    <mergeCell ref="R4:R7"/>
    <mergeCell ref="M4:O5"/>
    <mergeCell ref="P4:P7"/>
    <mergeCell ref="Q4:Q7"/>
    <mergeCell ref="J6:J7"/>
    <mergeCell ref="K6:K7"/>
    <mergeCell ref="C11:D11"/>
    <mergeCell ref="C12:D12"/>
    <mergeCell ref="J4:L5"/>
    <mergeCell ref="L6:L7"/>
    <mergeCell ref="C13:D13"/>
    <mergeCell ref="C18:D1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C10:D10"/>
    <mergeCell ref="K25:R25"/>
    <mergeCell ref="B19:D19"/>
    <mergeCell ref="K20:R20"/>
    <mergeCell ref="K21:R21"/>
    <mergeCell ref="K22:R22"/>
    <mergeCell ref="K23:R23"/>
    <mergeCell ref="K24:R24"/>
    <mergeCell ref="B22:B23"/>
    <mergeCell ref="B24:B25"/>
  </mergeCells>
  <phoneticPr fontId="20"/>
  <dataValidations count="2">
    <dataValidation type="list" allowBlank="1" showInputMessage="1" showErrorMessage="1" sqref="J8:L18 M9:O18" xr:uid="{00000000-0002-0000-0000-000000000000}">
      <formula1>"○"</formula1>
    </dataValidation>
    <dataValidation type="list" allowBlank="1" showInputMessage="1" showErrorMessage="1" sqref="I8:I18" xr:uid="{00000000-0002-0000-0000-000001000000}">
      <formula1>"男性,女性"</formula1>
    </dataValidation>
  </dataValidations>
  <pageMargins left="0.23622047244094491" right="0.23622047244094491" top="0" bottom="0" header="0.31496062992125984" footer="0.31496062992125984"/>
  <pageSetup paperSize="9" scale="55" orientation="landscape" r:id="rId1"/>
  <rowBreaks count="1" manualBreakCount="1">
    <brk id="2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showGridLines="0" view="pageBreakPreview" zoomScale="70" zoomScaleNormal="70" zoomScaleSheetLayoutView="70" workbookViewId="0">
      <selection activeCell="A32" sqref="A32"/>
    </sheetView>
  </sheetViews>
  <sheetFormatPr defaultRowHeight="13.5" x14ac:dyDescent="0.15"/>
  <cols>
    <col min="1" max="1" width="8.875" customWidth="1"/>
    <col min="2" max="2" width="5.625" customWidth="1"/>
    <col min="3" max="7" width="22.625" customWidth="1"/>
    <col min="8" max="8" width="20.375" customWidth="1"/>
    <col min="9" max="9" width="13.875" customWidth="1"/>
    <col min="10" max="15" width="9.625" customWidth="1"/>
    <col min="16" max="16" width="23.5" customWidth="1"/>
    <col min="17" max="17" width="9.625" customWidth="1"/>
    <col min="18" max="18" width="12.625" customWidth="1"/>
  </cols>
  <sheetData>
    <row r="1" spans="1:21" s="4" customFormat="1" ht="39.950000000000003" customHeight="1" x14ac:dyDescent="0.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21" ht="20.25" customHeight="1" x14ac:dyDescent="0.15">
      <c r="B2" s="78" t="s">
        <v>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30"/>
      <c r="T2" s="5"/>
      <c r="U2" s="5"/>
    </row>
    <row r="3" spans="1:21" s="6" customFormat="1" ht="22.5" customHeight="1" thickBo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30"/>
      <c r="T3" s="7"/>
      <c r="U3" s="7"/>
    </row>
    <row r="4" spans="1:21" ht="13.5" customHeight="1" x14ac:dyDescent="0.15">
      <c r="B4" s="65" t="s">
        <v>1</v>
      </c>
      <c r="C4" s="83" t="s">
        <v>2</v>
      </c>
      <c r="D4" s="84"/>
      <c r="E4" s="83" t="s">
        <v>3</v>
      </c>
      <c r="F4" s="84"/>
      <c r="G4" s="65" t="s">
        <v>4</v>
      </c>
      <c r="H4" s="70" t="s">
        <v>60</v>
      </c>
      <c r="I4" s="65" t="s">
        <v>5</v>
      </c>
      <c r="J4" s="72" t="s">
        <v>6</v>
      </c>
      <c r="K4" s="73"/>
      <c r="L4" s="74"/>
      <c r="M4" s="59" t="s">
        <v>7</v>
      </c>
      <c r="N4" s="60"/>
      <c r="O4" s="61"/>
      <c r="P4" s="65" t="s">
        <v>8</v>
      </c>
      <c r="Q4" s="56" t="s">
        <v>29</v>
      </c>
      <c r="R4" s="56" t="s">
        <v>56</v>
      </c>
    </row>
    <row r="5" spans="1:21" ht="13.5" customHeight="1" thickBot="1" x14ac:dyDescent="0.2">
      <c r="B5" s="66"/>
      <c r="C5" s="85"/>
      <c r="D5" s="86"/>
      <c r="E5" s="85"/>
      <c r="F5" s="86"/>
      <c r="G5" s="66"/>
      <c r="H5" s="80"/>
      <c r="I5" s="66"/>
      <c r="J5" s="75"/>
      <c r="K5" s="76"/>
      <c r="L5" s="77"/>
      <c r="M5" s="62"/>
      <c r="N5" s="63"/>
      <c r="O5" s="64"/>
      <c r="P5" s="66"/>
      <c r="Q5" s="68"/>
      <c r="R5" s="57"/>
    </row>
    <row r="6" spans="1:21" ht="15" customHeight="1" x14ac:dyDescent="0.15">
      <c r="B6" s="66"/>
      <c r="C6" s="85"/>
      <c r="D6" s="86"/>
      <c r="E6" s="85"/>
      <c r="F6" s="86"/>
      <c r="G6" s="66"/>
      <c r="H6" s="80"/>
      <c r="I6" s="66"/>
      <c r="J6" s="70" t="s">
        <v>9</v>
      </c>
      <c r="K6" s="70" t="s">
        <v>10</v>
      </c>
      <c r="L6" s="70" t="s">
        <v>48</v>
      </c>
      <c r="M6" s="8" t="s">
        <v>11</v>
      </c>
      <c r="N6" s="8" t="s">
        <v>13</v>
      </c>
      <c r="O6" s="9" t="s">
        <v>15</v>
      </c>
      <c r="P6" s="66"/>
      <c r="Q6" s="68"/>
      <c r="R6" s="57"/>
    </row>
    <row r="7" spans="1:21" ht="15" customHeight="1" thickBot="1" x14ac:dyDescent="0.2">
      <c r="B7" s="67"/>
      <c r="C7" s="87"/>
      <c r="D7" s="88"/>
      <c r="E7" s="87"/>
      <c r="F7" s="88"/>
      <c r="G7" s="67"/>
      <c r="H7" s="71"/>
      <c r="I7" s="67"/>
      <c r="J7" s="71"/>
      <c r="K7" s="71"/>
      <c r="L7" s="71"/>
      <c r="M7" s="10" t="s">
        <v>12</v>
      </c>
      <c r="N7" s="10" t="s">
        <v>14</v>
      </c>
      <c r="O7" s="11" t="s">
        <v>16</v>
      </c>
      <c r="P7" s="67"/>
      <c r="Q7" s="69"/>
      <c r="R7" s="58"/>
    </row>
    <row r="8" spans="1:21" ht="42" customHeight="1" thickBot="1" x14ac:dyDescent="0.2">
      <c r="B8" s="12" t="s">
        <v>17</v>
      </c>
      <c r="C8" s="47" t="s">
        <v>18</v>
      </c>
      <c r="D8" s="89"/>
      <c r="E8" s="49" t="s">
        <v>19</v>
      </c>
      <c r="F8" s="50"/>
      <c r="G8" s="13">
        <v>29536</v>
      </c>
      <c r="H8" s="14">
        <f>DATEDIF(G8,A30,"Y")</f>
        <v>45</v>
      </c>
      <c r="I8" s="15" t="s">
        <v>47</v>
      </c>
      <c r="J8" s="16"/>
      <c r="K8" s="16" t="s">
        <v>45</v>
      </c>
      <c r="L8" s="16"/>
      <c r="M8" s="17"/>
      <c r="N8" s="17"/>
      <c r="O8" s="17"/>
      <c r="P8" s="14">
        <v>12345678</v>
      </c>
      <c r="Q8" s="14">
        <v>90</v>
      </c>
      <c r="R8" s="14" t="s">
        <v>49</v>
      </c>
    </row>
    <row r="9" spans="1:21" ht="54.95" customHeight="1" thickBot="1" x14ac:dyDescent="0.2">
      <c r="B9" s="12">
        <v>1</v>
      </c>
      <c r="C9" s="94"/>
      <c r="D9" s="95"/>
      <c r="E9" s="96"/>
      <c r="F9" s="50"/>
      <c r="G9" s="13"/>
      <c r="H9" s="14" t="str">
        <f>IF(OR($A$1="",G9=""),"",DATEDIF(G9,A30,"Y"))</f>
        <v/>
      </c>
      <c r="I9" s="15" t="s">
        <v>47</v>
      </c>
      <c r="J9" s="16"/>
      <c r="K9" s="16"/>
      <c r="L9" s="16"/>
      <c r="M9" s="17"/>
      <c r="N9" s="17"/>
      <c r="O9" s="17"/>
      <c r="P9" s="19"/>
      <c r="Q9" s="19"/>
      <c r="R9" s="19"/>
    </row>
    <row r="10" spans="1:21" ht="54.95" customHeight="1" thickBot="1" x14ac:dyDescent="0.2">
      <c r="B10" s="12">
        <v>2</v>
      </c>
      <c r="C10" s="94"/>
      <c r="D10" s="95"/>
      <c r="E10" s="96"/>
      <c r="F10" s="50"/>
      <c r="G10" s="13"/>
      <c r="H10" s="14" t="str">
        <f>IF(OR($A$1="",G10=""),"",DATEDIF(G10,A30,"Y"))</f>
        <v/>
      </c>
      <c r="I10" s="15" t="s">
        <v>47</v>
      </c>
      <c r="J10" s="16"/>
      <c r="K10" s="16"/>
      <c r="L10" s="16"/>
      <c r="M10" s="17"/>
      <c r="N10" s="17"/>
      <c r="O10" s="17"/>
      <c r="P10" s="19"/>
      <c r="Q10" s="19"/>
      <c r="R10" s="19"/>
    </row>
    <row r="11" spans="1:21" ht="54.95" customHeight="1" thickBot="1" x14ac:dyDescent="0.2">
      <c r="B11" s="12">
        <v>3</v>
      </c>
      <c r="C11" s="94"/>
      <c r="D11" s="95"/>
      <c r="E11" s="96"/>
      <c r="F11" s="50"/>
      <c r="G11" s="13"/>
      <c r="H11" s="14" t="str">
        <f>IF(OR($A$1="",G11=""),"",DATEDIF(G11,A30,"Y"))</f>
        <v/>
      </c>
      <c r="I11" s="15" t="s">
        <v>47</v>
      </c>
      <c r="J11" s="16"/>
      <c r="K11" s="16"/>
      <c r="L11" s="16"/>
      <c r="M11" s="17"/>
      <c r="N11" s="17"/>
      <c r="O11" s="17"/>
      <c r="P11" s="19"/>
      <c r="Q11" s="19"/>
      <c r="R11" s="19"/>
    </row>
    <row r="12" spans="1:21" ht="54.95" customHeight="1" thickBot="1" x14ac:dyDescent="0.2">
      <c r="B12" s="12">
        <v>4</v>
      </c>
      <c r="C12" s="94"/>
      <c r="D12" s="95"/>
      <c r="E12" s="96"/>
      <c r="F12" s="50"/>
      <c r="G12" s="13"/>
      <c r="H12" s="14" t="str">
        <f>IF(OR($A$1="",G12=""),"",DATEDIF(G12,A30,"Y"))</f>
        <v/>
      </c>
      <c r="I12" s="15" t="s">
        <v>47</v>
      </c>
      <c r="J12" s="16"/>
      <c r="K12" s="16"/>
      <c r="L12" s="16"/>
      <c r="M12" s="17"/>
      <c r="N12" s="17"/>
      <c r="O12" s="17"/>
      <c r="P12" s="19"/>
      <c r="Q12" s="19"/>
      <c r="R12" s="19"/>
    </row>
    <row r="13" spans="1:21" ht="54.95" customHeight="1" thickBot="1" x14ac:dyDescent="0.2">
      <c r="B13" s="12">
        <v>5</v>
      </c>
      <c r="C13" s="94"/>
      <c r="D13" s="95"/>
      <c r="E13" s="96"/>
      <c r="F13" s="50"/>
      <c r="G13" s="13"/>
      <c r="H13" s="14" t="str">
        <f>IF(OR($A$1="",G13=""),"",DATEDIF(G13,A30,"Y"))</f>
        <v/>
      </c>
      <c r="I13" s="15" t="s">
        <v>47</v>
      </c>
      <c r="J13" s="16"/>
      <c r="K13" s="16"/>
      <c r="L13" s="16"/>
      <c r="M13" s="17"/>
      <c r="N13" s="17"/>
      <c r="O13" s="17"/>
      <c r="P13" s="19"/>
      <c r="Q13" s="19"/>
      <c r="R13" s="19"/>
    </row>
    <row r="14" spans="1:21" ht="54.95" customHeight="1" thickBot="1" x14ac:dyDescent="0.2">
      <c r="B14" s="12">
        <v>6</v>
      </c>
      <c r="C14" s="94"/>
      <c r="D14" s="95"/>
      <c r="E14" s="96"/>
      <c r="F14" s="50"/>
      <c r="G14" s="13"/>
      <c r="H14" s="14" t="str">
        <f>IF(OR($A$1="",G14=""),"",DATEDIF(G14,A30,"Y"))</f>
        <v/>
      </c>
      <c r="I14" s="15" t="s">
        <v>47</v>
      </c>
      <c r="J14" s="16"/>
      <c r="K14" s="16"/>
      <c r="L14" s="16"/>
      <c r="M14" s="17"/>
      <c r="N14" s="17"/>
      <c r="O14" s="17"/>
      <c r="P14" s="19"/>
      <c r="Q14" s="19"/>
      <c r="R14" s="19"/>
    </row>
    <row r="15" spans="1:21" ht="54.95" customHeight="1" thickBot="1" x14ac:dyDescent="0.2">
      <c r="B15" s="12">
        <v>7</v>
      </c>
      <c r="C15" s="94"/>
      <c r="D15" s="95"/>
      <c r="E15" s="96"/>
      <c r="F15" s="50"/>
      <c r="G15" s="13"/>
      <c r="H15" s="14" t="str">
        <f>IF(OR($A$1="",G15=""),"",DATEDIF(G15,A30,"Y"))</f>
        <v/>
      </c>
      <c r="I15" s="15" t="s">
        <v>47</v>
      </c>
      <c r="J15" s="16"/>
      <c r="K15" s="16"/>
      <c r="L15" s="16"/>
      <c r="M15" s="17"/>
      <c r="N15" s="17"/>
      <c r="O15" s="17"/>
      <c r="P15" s="19"/>
      <c r="Q15" s="19"/>
      <c r="R15" s="19"/>
    </row>
    <row r="16" spans="1:21" ht="54.95" customHeight="1" thickBot="1" x14ac:dyDescent="0.2">
      <c r="B16" s="12">
        <v>8</v>
      </c>
      <c r="C16" s="94"/>
      <c r="D16" s="95"/>
      <c r="E16" s="96"/>
      <c r="F16" s="50"/>
      <c r="G16" s="13"/>
      <c r="H16" s="14" t="str">
        <f>IF(OR($A$1="",G16=""),"",DATEDIF(G16,A30,"Y"))</f>
        <v/>
      </c>
      <c r="I16" s="15" t="s">
        <v>47</v>
      </c>
      <c r="J16" s="16"/>
      <c r="K16" s="16"/>
      <c r="L16" s="16"/>
      <c r="M16" s="17"/>
      <c r="N16" s="17"/>
      <c r="O16" s="17"/>
      <c r="P16" s="19"/>
      <c r="Q16" s="19"/>
      <c r="R16" s="19"/>
    </row>
    <row r="17" spans="1:18" ht="54.95" customHeight="1" thickBot="1" x14ac:dyDescent="0.2">
      <c r="B17" s="12">
        <v>9</v>
      </c>
      <c r="C17" s="94"/>
      <c r="D17" s="95"/>
      <c r="E17" s="96"/>
      <c r="F17" s="50"/>
      <c r="G17" s="13"/>
      <c r="H17" s="14" t="str">
        <f>IF(OR($A$1="",G17=""),"",DATEDIF(G17,A30,"Y"))</f>
        <v/>
      </c>
      <c r="I17" s="15" t="s">
        <v>47</v>
      </c>
      <c r="J17" s="16"/>
      <c r="K17" s="16"/>
      <c r="L17" s="16"/>
      <c r="M17" s="17"/>
      <c r="N17" s="17"/>
      <c r="O17" s="17"/>
      <c r="P17" s="19"/>
      <c r="Q17" s="19"/>
      <c r="R17" s="19"/>
    </row>
    <row r="18" spans="1:18" ht="54.95" customHeight="1" thickBot="1" x14ac:dyDescent="0.2">
      <c r="B18" s="12">
        <v>10</v>
      </c>
      <c r="C18" s="94"/>
      <c r="D18" s="95"/>
      <c r="E18" s="96"/>
      <c r="F18" s="50"/>
      <c r="G18" s="13"/>
      <c r="H18" s="14" t="str">
        <f>IF(OR($A$1="",G18=""),"",DATEDIF(G18,A30,"Y"))</f>
        <v/>
      </c>
      <c r="I18" s="15" t="s">
        <v>47</v>
      </c>
      <c r="J18" s="16"/>
      <c r="K18" s="16"/>
      <c r="L18" s="16"/>
      <c r="M18" s="17"/>
      <c r="N18" s="17"/>
      <c r="O18" s="17"/>
      <c r="P18" s="19"/>
      <c r="Q18" s="19"/>
      <c r="R18" s="19"/>
    </row>
    <row r="19" spans="1:18" ht="24.75" customHeight="1" thickBot="1" x14ac:dyDescent="0.2">
      <c r="A19" s="20"/>
      <c r="B19" s="37" t="s">
        <v>30</v>
      </c>
      <c r="C19" s="38"/>
      <c r="D19" s="39"/>
      <c r="E19" s="20"/>
      <c r="F19" s="20"/>
      <c r="G19" s="20"/>
      <c r="H19" s="20"/>
      <c r="I19" s="21" t="s">
        <v>32</v>
      </c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45" customHeight="1" thickBot="1" x14ac:dyDescent="0.2">
      <c r="A20" s="20"/>
      <c r="B20" s="18" t="s">
        <v>20</v>
      </c>
      <c r="C20" s="31" t="s">
        <v>50</v>
      </c>
      <c r="D20" s="31" t="s">
        <v>21</v>
      </c>
      <c r="E20" s="31" t="s">
        <v>34</v>
      </c>
      <c r="F20" s="31" t="s">
        <v>22</v>
      </c>
      <c r="G20" s="31" t="s">
        <v>42</v>
      </c>
      <c r="H20" s="22"/>
      <c r="I20" s="55" t="s">
        <v>23</v>
      </c>
      <c r="J20" s="38"/>
      <c r="K20" s="90"/>
      <c r="L20" s="91"/>
      <c r="M20" s="92"/>
      <c r="N20" s="92"/>
      <c r="O20" s="92"/>
      <c r="P20" s="92"/>
      <c r="Q20" s="92"/>
      <c r="R20" s="93"/>
    </row>
    <row r="21" spans="1:18" ht="45" customHeight="1" thickBot="1" x14ac:dyDescent="0.2">
      <c r="A21" s="20"/>
      <c r="B21" s="29" t="s">
        <v>57</v>
      </c>
      <c r="C21" s="23">
        <f>COUNTIF($R$9:$R$18,"①")+COUNTIF($R$9:$R$18,1)</f>
        <v>0</v>
      </c>
      <c r="D21" s="23">
        <f>COUNTIF($R$9:$R$18,"②")+COUNTIF($R$9:$R$18,2)</f>
        <v>0</v>
      </c>
      <c r="E21" s="23">
        <f>COUNTIF($R$9:$R$18,"③")+COUNTIF($R$9:$R$18,3)</f>
        <v>0</v>
      </c>
      <c r="F21" s="23">
        <f>COUNTIF($R$9:$R$18,"④")+COUNTIF($R$9:$R$18,4)</f>
        <v>0</v>
      </c>
      <c r="G21" s="23">
        <f>COUNTIF($R$9:$R$18,"⑤")+COUNTIF($R$9:$R$18,5)</f>
        <v>0</v>
      </c>
      <c r="H21" s="24"/>
      <c r="I21" s="55" t="s">
        <v>24</v>
      </c>
      <c r="J21" s="38"/>
      <c r="K21" s="90"/>
      <c r="L21" s="91"/>
      <c r="M21" s="92"/>
      <c r="N21" s="92"/>
      <c r="O21" s="92"/>
      <c r="P21" s="92"/>
      <c r="Q21" s="92"/>
      <c r="R21" s="93"/>
    </row>
    <row r="22" spans="1:18" ht="45" customHeight="1" thickBot="1" x14ac:dyDescent="0.2">
      <c r="A22" s="20"/>
      <c r="B22" s="45" t="s">
        <v>58</v>
      </c>
      <c r="C22" s="32" t="s">
        <v>51</v>
      </c>
      <c r="D22" s="32" t="s">
        <v>36</v>
      </c>
      <c r="E22" s="32" t="s">
        <v>37</v>
      </c>
      <c r="F22" s="32" t="s">
        <v>38</v>
      </c>
      <c r="G22" s="32" t="s">
        <v>43</v>
      </c>
      <c r="H22" s="22"/>
      <c r="I22" s="55" t="s">
        <v>25</v>
      </c>
      <c r="J22" s="38"/>
      <c r="K22" s="90"/>
      <c r="L22" s="91"/>
      <c r="M22" s="92"/>
      <c r="N22" s="92"/>
      <c r="O22" s="92"/>
      <c r="P22" s="92"/>
      <c r="Q22" s="92"/>
      <c r="R22" s="93"/>
    </row>
    <row r="23" spans="1:18" ht="45" customHeight="1" thickBot="1" x14ac:dyDescent="0.2">
      <c r="A23" s="20"/>
      <c r="B23" s="46"/>
      <c r="C23" s="23">
        <f>COUNTIF($R$9:$R$18,"⑥")+COUNTIF($R$9:$R$18,6)</f>
        <v>0</v>
      </c>
      <c r="D23" s="23">
        <f>COUNTIF($R$9:$R$18,"⑦")+COUNTIF($R$9:$R$18,7)</f>
        <v>0</v>
      </c>
      <c r="E23" s="23">
        <f>COUNTIF($R$9:$R$18,"⑧")+COUNTIF($R$9:$R$18,8)</f>
        <v>0</v>
      </c>
      <c r="F23" s="23">
        <f>COUNTIF($R$9:$R$18,"⑨")+COUNTIF($R$9:$R$18,9)</f>
        <v>0</v>
      </c>
      <c r="G23" s="23">
        <f>COUNTIF($R$9:$R$18,"⑩")+COUNTIF($R$9:$R$18,10)</f>
        <v>0</v>
      </c>
      <c r="H23" s="24"/>
      <c r="I23" s="55" t="s">
        <v>26</v>
      </c>
      <c r="J23" s="38"/>
      <c r="K23" s="90"/>
      <c r="L23" s="91"/>
      <c r="M23" s="92"/>
      <c r="N23" s="92"/>
      <c r="O23" s="92"/>
      <c r="P23" s="92"/>
      <c r="Q23" s="92"/>
      <c r="R23" s="93"/>
    </row>
    <row r="24" spans="1:18" ht="45" customHeight="1" thickBot="1" x14ac:dyDescent="0.2">
      <c r="A24" s="20"/>
      <c r="B24" s="45" t="s">
        <v>59</v>
      </c>
      <c r="C24" s="32" t="s">
        <v>52</v>
      </c>
      <c r="D24" s="32" t="s">
        <v>39</v>
      </c>
      <c r="E24" s="32" t="s">
        <v>40</v>
      </c>
      <c r="F24" s="32" t="s">
        <v>41</v>
      </c>
      <c r="G24" s="32" t="s">
        <v>44</v>
      </c>
      <c r="H24" s="22"/>
      <c r="I24" s="55" t="s">
        <v>27</v>
      </c>
      <c r="J24" s="38"/>
      <c r="K24" s="90"/>
      <c r="L24" s="91"/>
      <c r="M24" s="92"/>
      <c r="N24" s="92"/>
      <c r="O24" s="92"/>
      <c r="P24" s="92"/>
      <c r="Q24" s="92"/>
      <c r="R24" s="93"/>
    </row>
    <row r="25" spans="1:18" ht="45" customHeight="1" thickBot="1" x14ac:dyDescent="0.2">
      <c r="A25" s="20"/>
      <c r="B25" s="46"/>
      <c r="C25" s="23">
        <f>COUNTIF($R$9:$R$18,"⑪")+COUNTIF($R$9:$R$18,11)</f>
        <v>0</v>
      </c>
      <c r="D25" s="23">
        <f>COUNTIF($R$9:$R$18,"⑫")+COUNTIF($R$9:$R$18,12)</f>
        <v>0</v>
      </c>
      <c r="E25" s="23">
        <f>COUNTIF($R$9:$R$18,"⑬")+COUNTIF($R$9:$R$18,13)</f>
        <v>0</v>
      </c>
      <c r="F25" s="23">
        <f>COUNTIF($R$9:$R$18,"⑭")+COUNTIF($R$9:$R$18,14)</f>
        <v>0</v>
      </c>
      <c r="G25" s="23">
        <f>COUNTIF($R$9:$R$18,"⑮")+COUNTIF($R$9:$R$18,15)</f>
        <v>0</v>
      </c>
      <c r="H25" s="24"/>
      <c r="I25" s="55" t="s">
        <v>28</v>
      </c>
      <c r="J25" s="38"/>
      <c r="K25" s="33" t="s">
        <v>53</v>
      </c>
      <c r="L25" s="34"/>
      <c r="M25" s="35"/>
      <c r="N25" s="35"/>
      <c r="O25" s="35"/>
      <c r="P25" s="35"/>
      <c r="Q25" s="35"/>
      <c r="R25" s="36"/>
    </row>
    <row r="26" spans="1:18" ht="13.5" customHeight="1" x14ac:dyDescent="0.15">
      <c r="A26" s="20"/>
      <c r="B26" s="20"/>
      <c r="C26" s="20"/>
      <c r="D26" s="20"/>
      <c r="E26" s="20"/>
      <c r="F26" s="25"/>
      <c r="G26" s="25"/>
      <c r="H26" s="26"/>
      <c r="I26" s="25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24" customHeight="1" x14ac:dyDescent="0.15">
      <c r="A27" s="20"/>
      <c r="B27" s="27"/>
      <c r="C27" s="20"/>
      <c r="D27" s="20"/>
      <c r="E27" s="20"/>
      <c r="F27" s="20"/>
      <c r="G27" s="20"/>
      <c r="H27" s="20"/>
      <c r="I27" s="28" t="s">
        <v>35</v>
      </c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15">
      <c r="A28" s="1"/>
    </row>
    <row r="29" spans="1:18" ht="15.75" x14ac:dyDescent="0.15">
      <c r="A29" s="2"/>
    </row>
    <row r="30" spans="1:18" ht="25.5" x14ac:dyDescent="0.15">
      <c r="A30" s="3">
        <v>46112</v>
      </c>
      <c r="H30" t="s">
        <v>31</v>
      </c>
      <c r="I30" s="81"/>
      <c r="J30" s="82"/>
      <c r="K30" s="82"/>
      <c r="L30" s="82"/>
      <c r="M30" s="82"/>
    </row>
    <row r="31" spans="1:18" x14ac:dyDescent="0.15">
      <c r="N31" t="s">
        <v>33</v>
      </c>
    </row>
  </sheetData>
  <mergeCells count="54">
    <mergeCell ref="B2:R3"/>
    <mergeCell ref="L6:L7"/>
    <mergeCell ref="A1:R1"/>
    <mergeCell ref="B4:B7"/>
    <mergeCell ref="C4:D7"/>
    <mergeCell ref="E4:F7"/>
    <mergeCell ref="G4:G7"/>
    <mergeCell ref="H4:H7"/>
    <mergeCell ref="I4:I7"/>
    <mergeCell ref="M4:O5"/>
    <mergeCell ref="P4:P7"/>
    <mergeCell ref="Q4:Q7"/>
    <mergeCell ref="R4:R7"/>
    <mergeCell ref="J6:J7"/>
    <mergeCell ref="K6:K7"/>
    <mergeCell ref="J4:L5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I21:J21"/>
    <mergeCell ref="K21:R21"/>
    <mergeCell ref="C15:D15"/>
    <mergeCell ref="E15:F15"/>
    <mergeCell ref="C16:D16"/>
    <mergeCell ref="E16:F16"/>
    <mergeCell ref="C17:D17"/>
    <mergeCell ref="E17:F17"/>
    <mergeCell ref="C18:D18"/>
    <mergeCell ref="E18:F18"/>
    <mergeCell ref="B19:D19"/>
    <mergeCell ref="I20:J20"/>
    <mergeCell ref="K20:R20"/>
    <mergeCell ref="I30:M30"/>
    <mergeCell ref="B22:B23"/>
    <mergeCell ref="I22:J22"/>
    <mergeCell ref="K22:R22"/>
    <mergeCell ref="I23:J23"/>
    <mergeCell ref="K23:R23"/>
    <mergeCell ref="B24:B25"/>
    <mergeCell ref="I24:J24"/>
    <mergeCell ref="K24:R24"/>
    <mergeCell ref="I25:J25"/>
    <mergeCell ref="K25:R25"/>
  </mergeCells>
  <phoneticPr fontId="20"/>
  <dataValidations count="1">
    <dataValidation type="list" allowBlank="1" showInputMessage="1" showErrorMessage="1" sqref="J8:L18" xr:uid="{00000000-0002-0000-0100-000000000000}">
      <formula1>"○"</formula1>
    </dataValidation>
  </dataValidations>
  <pageMargins left="0.7" right="0.7" top="0.75" bottom="0.75" header="0.3" footer="0.3"/>
  <pageSetup paperSize="9" scale="50" orientation="landscape" r:id="rId1"/>
  <rowBreaks count="1" manualBreakCount="1">
    <brk id="2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163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②R6定期健康診断申込書（データ用）</vt:lpstr>
      <vt:lpstr>②R6定期健康診断申込書（手書き用）</vt:lpstr>
      <vt:lpstr>'②R6定期健康診断申込書（データ用）'!Print_Area</vt:lpstr>
      <vt:lpstr>'②R6定期健康診断申込書（手書き用）'!Print_Area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純平</dc:creator>
  <cp:lastModifiedBy>大椿 響</cp:lastModifiedBy>
  <cp:revision>2</cp:revision>
  <cp:lastPrinted>2024-08-01T03:42:22Z</cp:lastPrinted>
  <dcterms:created xsi:type="dcterms:W3CDTF">2022-07-20T01:19:00Z</dcterms:created>
  <dcterms:modified xsi:type="dcterms:W3CDTF">2025-07-28T00:37:32Z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Home">
    <vt:i4>-1044825505</vt:i4>
  </property>
</Properties>
</file>